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uzei-my.sharepoint.com/personal/verejne_zakazky_uzei_cz/Documents/000 SOSVZS 000/Plán VZ/2024/2_Rekonstrukce toalet Mánesova - ÚZEI/2_Zadávací dokumentace/Příloha č. 1 ZD_Závazny návrh smlouvy o dílo/Příloha č. 2 - Soupis prací/"/>
    </mc:Choice>
  </mc:AlternateContent>
  <xr:revisionPtr revIDLastSave="12" documentId="13_ncr:1_{165FFAA2-58B4-46CC-A917-24995B16613F}" xr6:coauthVersionLast="47" xr6:coauthVersionMax="47" xr10:uidLastSave="{5D94591D-86B3-4F67-9DAD-CF6A5A2772DD}"/>
  <bookViews>
    <workbookView xWindow="-4030" yWindow="-21130" windowWidth="26180" windowHeight="19180" xr2:uid="{00000000-000D-0000-FFFF-FFFF00000000}"/>
  </bookViews>
  <sheets>
    <sheet name="List1" sheetId="1" r:id="rId1"/>
  </sheets>
  <definedNames>
    <definedName name="_xlnm.Print_Area" localSheetId="0">List1!$A$1:$M$44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2" i="1" l="1"/>
  <c r="M42" i="1" s="1"/>
  <c r="L43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19" i="1"/>
  <c r="L18" i="1"/>
  <c r="L17" i="1"/>
  <c r="L16" i="1"/>
  <c r="L15" i="1"/>
  <c r="L14" i="1"/>
  <c r="L13" i="1"/>
  <c r="L12" i="1"/>
  <c r="L11" i="1"/>
  <c r="L10" i="1"/>
  <c r="J43" i="1"/>
  <c r="J41" i="1"/>
  <c r="J40" i="1"/>
  <c r="J39" i="1"/>
  <c r="J38" i="1"/>
  <c r="J37" i="1"/>
  <c r="M37" i="1" s="1"/>
  <c r="J36" i="1"/>
  <c r="J35" i="1"/>
  <c r="M35" i="1" s="1"/>
  <c r="J34" i="1"/>
  <c r="J33" i="1"/>
  <c r="J32" i="1"/>
  <c r="J31" i="1"/>
  <c r="J30" i="1"/>
  <c r="M30" i="1" s="1"/>
  <c r="J29" i="1"/>
  <c r="J28" i="1"/>
  <c r="J27" i="1"/>
  <c r="J26" i="1"/>
  <c r="J25" i="1"/>
  <c r="J24" i="1"/>
  <c r="M24" i="1" s="1"/>
  <c r="J23" i="1"/>
  <c r="M23" i="1" s="1"/>
  <c r="J22" i="1"/>
  <c r="J21" i="1"/>
  <c r="J20" i="1"/>
  <c r="M20" i="1" s="1"/>
  <c r="J19" i="1"/>
  <c r="J18" i="1"/>
  <c r="M18" i="1" s="1"/>
  <c r="J17" i="1"/>
  <c r="J16" i="1"/>
  <c r="J15" i="1"/>
  <c r="J14" i="1"/>
  <c r="J13" i="1"/>
  <c r="J12" i="1"/>
  <c r="J11" i="1"/>
  <c r="M11" i="1" s="1"/>
  <c r="J10" i="1"/>
  <c r="M28" i="1" l="1"/>
  <c r="M25" i="1"/>
  <c r="M22" i="1"/>
  <c r="M21" i="1"/>
  <c r="M29" i="1"/>
  <c r="M34" i="1"/>
  <c r="M12" i="1"/>
  <c r="M43" i="1"/>
  <c r="M10" i="1"/>
  <c r="M13" i="1"/>
  <c r="M14" i="1"/>
  <c r="M17" i="1"/>
  <c r="M36" i="1"/>
  <c r="M39" i="1"/>
  <c r="M32" i="1"/>
  <c r="M19" i="1"/>
  <c r="M38" i="1"/>
  <c r="M26" i="1"/>
  <c r="M31" i="1"/>
  <c r="M15" i="1"/>
  <c r="M16" i="1"/>
  <c r="M33" i="1"/>
  <c r="M27" i="1"/>
  <c r="J44" i="1"/>
  <c r="M41" i="1"/>
  <c r="M40" i="1"/>
  <c r="L44" i="1"/>
  <c r="M44" i="1" l="1"/>
</calcChain>
</file>

<file path=xl/sharedStrings.xml><?xml version="1.0" encoding="utf-8"?>
<sst xmlns="http://schemas.openxmlformats.org/spreadsheetml/2006/main" count="114" uniqueCount="67">
  <si>
    <t>Ventik, inženýrsko - projekční kancelář, Rakovského 3162, 143 00 Praha 4 - Modřany, tel. / fax: 241 770 263, mobil 602 209 671, www.ventik.cz, e-mail:kraus.ventik@gmail.com</t>
  </si>
  <si>
    <t>POPIS</t>
  </si>
  <si>
    <t>MNOŽ.</t>
  </si>
  <si>
    <t>JEDN.</t>
  </si>
  <si>
    <t>DODÁVKA Kč</t>
  </si>
  <si>
    <t>MONTÁŽ Kč</t>
  </si>
  <si>
    <t>DOD.+MONTÁŽ Kč</t>
  </si>
  <si>
    <t>POL.Č.</t>
  </si>
  <si>
    <t>ÚDAJE</t>
  </si>
  <si>
    <t>TYP</t>
  </si>
  <si>
    <t>jednotková cena</t>
  </si>
  <si>
    <t>celková cena</t>
  </si>
  <si>
    <t>celkem</t>
  </si>
  <si>
    <t>Komponenty</t>
  </si>
  <si>
    <t>1.1</t>
  </si>
  <si>
    <t>Střešní ventilátor s EC motorem</t>
  </si>
  <si>
    <t>CRVB-355 N Ecowatt</t>
  </si>
  <si>
    <t>ks</t>
  </si>
  <si>
    <t>1.2</t>
  </si>
  <si>
    <t>Montážní podstavec pod střešní ventilátory</t>
  </si>
  <si>
    <t>JBS-560</t>
  </si>
  <si>
    <t>1.3</t>
  </si>
  <si>
    <t>Zpětná klapka pro střešní ventilátor</t>
  </si>
  <si>
    <t>JCA-560</t>
  </si>
  <si>
    <t>1.4</t>
  </si>
  <si>
    <t>Pružná manžeta pro střešní ventilátor</t>
  </si>
  <si>
    <t>JAE-560</t>
  </si>
  <si>
    <t>1.5</t>
  </si>
  <si>
    <t>Tlumič hluku KRTL kruhový</t>
  </si>
  <si>
    <t>MAA 140/600</t>
  </si>
  <si>
    <t>1.6</t>
  </si>
  <si>
    <t>MAA 160/600</t>
  </si>
  <si>
    <t>1.7</t>
  </si>
  <si>
    <t xml:space="preserve">Kruhový ventil </t>
  </si>
  <si>
    <t>KO 200</t>
  </si>
  <si>
    <t>1.8</t>
  </si>
  <si>
    <t>Kruhový ventil</t>
  </si>
  <si>
    <t>KO 100</t>
  </si>
  <si>
    <t>1.9</t>
  </si>
  <si>
    <t>Dveřní mřížka 400x300</t>
  </si>
  <si>
    <t>DME-C 400x300</t>
  </si>
  <si>
    <t>1.10</t>
  </si>
  <si>
    <t>Dveřní mřížka 400x100</t>
  </si>
  <si>
    <t>DME-C 400x100</t>
  </si>
  <si>
    <t>Ød</t>
  </si>
  <si>
    <t>%tvar.</t>
  </si>
  <si>
    <t>Potrubí kruhové Spiro z ocel.pozink.pl. sk. I vodotěsné</t>
  </si>
  <si>
    <t>m</t>
  </si>
  <si>
    <t>bez tvar.</t>
  </si>
  <si>
    <t xml:space="preserve"> </t>
  </si>
  <si>
    <t>tepelná izolace Orstech LSPH tl. 20 mm + Al - fólie</t>
  </si>
  <si>
    <t>m2</t>
  </si>
  <si>
    <t>protipožární izolace Orstech 65 H</t>
  </si>
  <si>
    <t>Ohebné hadice Flexo</t>
  </si>
  <si>
    <t>ALUFLEX AI 100</t>
  </si>
  <si>
    <t>ALUFLEX AI 200</t>
  </si>
  <si>
    <t xml:space="preserve">Mánesova 1453/75 - Vzduchotechnika (VZT) </t>
  </si>
  <si>
    <t>Rozpočet - Příloha č. 2 - Vzduchotechnika (VZT)</t>
  </si>
  <si>
    <t xml:space="preserve">Akce:  Mánesova 1453/75 Praha 2    </t>
  </si>
  <si>
    <t>POZICE</t>
  </si>
  <si>
    <t xml:space="preserve">Montážní materiál </t>
  </si>
  <si>
    <t>Zaregulování</t>
  </si>
  <si>
    <t xml:space="preserve">Komplexní zkoušky </t>
  </si>
  <si>
    <t>Zednické přípomoce (vrtání, konzoly, upevnění, prostupy)</t>
  </si>
  <si>
    <t>Doplňkové ocel. svař. konstrukce</t>
  </si>
  <si>
    <t xml:space="preserve">Cena bez DPH celkem </t>
  </si>
  <si>
    <t>Demontáž potrubí plech skupiny I D do 200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</si>
</sst>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0.0"/>
    <numFmt numFmtId="166" formatCode="#,##0.00\ &quot;Kč&quot;"/>
  </numFmts>
  <fonts count="4">
    <font>
      <sz val="11"/>
      <color theme="1"/>
      <name val="Calibri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name val="Calibri"/>
      <charset val="238"/>
      <scheme val="minor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>
      <alignment vertical="center"/>
    </xf>
  </cellStyleXfs>
  <cellXfs count="26">
    <xf numFmtId="0" fontId="0" fillId="0" borderId="0" xfId="0"/>
    <xf numFmtId="0" fontId="0" fillId="0" borderId="0" xfId="0" applyAlignment="1">
      <alignment vertical="top"/>
    </xf>
    <xf numFmtId="0" fontId="0" fillId="2" borderId="0" xfId="0" applyFill="1"/>
    <xf numFmtId="0" fontId="0" fillId="2" borderId="0" xfId="0" applyFill="1" applyAlignment="1">
      <alignment vertical="top"/>
    </xf>
    <xf numFmtId="49" fontId="0" fillId="0" borderId="1" xfId="0" applyNumberFormat="1" applyBorder="1"/>
    <xf numFmtId="0" fontId="0" fillId="0" borderId="1" xfId="0" applyBorder="1"/>
    <xf numFmtId="165" fontId="0" fillId="0" borderId="1" xfId="0" applyNumberFormat="1" applyBorder="1" applyAlignment="1">
      <alignment vertical="top"/>
    </xf>
    <xf numFmtId="3" fontId="0" fillId="0" borderId="1" xfId="0" applyNumberFormat="1" applyBorder="1"/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3" fontId="0" fillId="0" borderId="0" xfId="0" applyNumberFormat="1"/>
    <xf numFmtId="4" fontId="0" fillId="0" borderId="0" xfId="0" applyNumberFormat="1"/>
    <xf numFmtId="4" fontId="0" fillId="0" borderId="0" xfId="0" applyNumberFormat="1" applyAlignment="1">
      <alignment vertical="top"/>
    </xf>
    <xf numFmtId="1" fontId="0" fillId="0" borderId="0" xfId="0" applyNumberFormat="1"/>
    <xf numFmtId="3" fontId="0" fillId="2" borderId="0" xfId="0" applyNumberFormat="1" applyFill="1"/>
    <xf numFmtId="4" fontId="0" fillId="0" borderId="1" xfId="0" applyNumberFormat="1" applyBorder="1"/>
    <xf numFmtId="3" fontId="0" fillId="2" borderId="0" xfId="0" applyNumberFormat="1" applyFill="1" applyAlignment="1">
      <alignment vertical="top"/>
    </xf>
    <xf numFmtId="4" fontId="0" fillId="2" borderId="0" xfId="0" applyNumberFormat="1" applyFill="1"/>
    <xf numFmtId="3" fontId="2" fillId="3" borderId="0" xfId="0" applyNumberFormat="1" applyFont="1" applyFill="1" applyAlignment="1">
      <alignment horizontal="right" vertical="center"/>
    </xf>
    <xf numFmtId="166" fontId="0" fillId="0" borderId="1" xfId="0" applyNumberFormat="1" applyBorder="1"/>
    <xf numFmtId="166" fontId="2" fillId="3" borderId="0" xfId="0" applyNumberFormat="1" applyFont="1" applyFill="1" applyAlignment="1">
      <alignment horizontal="right" vertical="center"/>
    </xf>
    <xf numFmtId="166" fontId="1" fillId="0" borderId="1" xfId="1" applyNumberFormat="1" applyFont="1" applyBorder="1" applyAlignment="1"/>
    <xf numFmtId="0" fontId="0" fillId="4" borderId="0" xfId="0" applyFill="1"/>
    <xf numFmtId="3" fontId="0" fillId="0" borderId="1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6"/>
  <sheetViews>
    <sheetView showZeros="0" tabSelected="1" zoomScaleNormal="100" zoomScaleSheetLayoutView="100" zoomScalePageLayoutView="40" workbookViewId="0">
      <selection activeCell="K10" sqref="K10"/>
    </sheetView>
  </sheetViews>
  <sheetFormatPr defaultColWidth="9" defaultRowHeight="14.4"/>
  <cols>
    <col min="1" max="1" width="6.21875" customWidth="1"/>
    <col min="2" max="2" width="5" customWidth="1"/>
    <col min="3" max="3" width="4.5546875" customWidth="1"/>
    <col min="4" max="4" width="9.77734375" customWidth="1"/>
    <col min="5" max="5" width="38.77734375" customWidth="1"/>
    <col min="6" max="6" width="18.21875" customWidth="1"/>
    <col min="7" max="7" width="7.109375" style="1" customWidth="1"/>
    <col min="8" max="8" width="5.5546875" customWidth="1"/>
    <col min="9" max="9" width="14.21875" customWidth="1"/>
    <col min="10" max="10" width="15.21875" customWidth="1"/>
    <col min="11" max="11" width="14.6640625" customWidth="1"/>
    <col min="12" max="12" width="12.21875" customWidth="1"/>
    <col min="13" max="13" width="17" customWidth="1"/>
  </cols>
  <sheetData>
    <row r="1" spans="1:14">
      <c r="B1" t="s">
        <v>0</v>
      </c>
      <c r="J1" s="11"/>
      <c r="K1" s="11"/>
      <c r="L1" s="11"/>
      <c r="M1" s="11"/>
      <c r="N1" s="14"/>
    </row>
    <row r="2" spans="1:14" ht="6.45" customHeight="1">
      <c r="J2" s="11"/>
      <c r="K2" s="11"/>
      <c r="L2" s="11"/>
      <c r="M2" s="11"/>
      <c r="N2" s="14"/>
    </row>
    <row r="3" spans="1:14">
      <c r="D3" t="s">
        <v>56</v>
      </c>
      <c r="J3" s="11"/>
      <c r="K3" s="11"/>
      <c r="L3" s="11"/>
      <c r="M3" s="11"/>
      <c r="N3" s="14"/>
    </row>
    <row r="4" spans="1:14">
      <c r="D4" t="s">
        <v>57</v>
      </c>
      <c r="J4" s="11"/>
      <c r="K4" s="11"/>
      <c r="L4" s="11"/>
      <c r="M4" s="11"/>
      <c r="N4" s="14"/>
    </row>
    <row r="5" spans="1:14" ht="7.95" customHeight="1">
      <c r="J5" s="11"/>
      <c r="K5" s="11"/>
      <c r="L5" s="11"/>
      <c r="M5" s="11"/>
    </row>
    <row r="6" spans="1:14">
      <c r="B6" s="23" t="s">
        <v>58</v>
      </c>
      <c r="C6" s="23"/>
      <c r="D6" s="23"/>
      <c r="E6" s="23"/>
      <c r="J6" s="11"/>
      <c r="K6" s="11"/>
      <c r="L6" s="11"/>
      <c r="M6" s="11"/>
    </row>
    <row r="7" spans="1:14" ht="10.95" customHeight="1">
      <c r="B7" s="2"/>
      <c r="C7" s="2"/>
      <c r="D7" s="2"/>
      <c r="E7" s="2" t="s">
        <v>1</v>
      </c>
      <c r="F7" s="2"/>
      <c r="G7" s="3" t="s">
        <v>2</v>
      </c>
      <c r="H7" s="2" t="s">
        <v>3</v>
      </c>
      <c r="I7" s="2" t="s">
        <v>4</v>
      </c>
      <c r="J7" s="15" t="s">
        <v>4</v>
      </c>
      <c r="K7" s="15" t="s">
        <v>5</v>
      </c>
      <c r="L7" s="15" t="s">
        <v>5</v>
      </c>
      <c r="M7" s="15" t="s">
        <v>6</v>
      </c>
    </row>
    <row r="8" spans="1:14">
      <c r="A8" s="2" t="s">
        <v>7</v>
      </c>
      <c r="B8" s="2" t="s">
        <v>59</v>
      </c>
      <c r="C8" s="2"/>
      <c r="D8" s="2"/>
      <c r="E8" s="2" t="s">
        <v>8</v>
      </c>
      <c r="F8" s="2" t="s">
        <v>9</v>
      </c>
      <c r="G8" s="3"/>
      <c r="H8" s="2"/>
      <c r="I8" s="2" t="s">
        <v>10</v>
      </c>
      <c r="J8" s="15" t="s">
        <v>11</v>
      </c>
      <c r="K8" s="15" t="s">
        <v>10</v>
      </c>
      <c r="L8" s="15" t="s">
        <v>11</v>
      </c>
      <c r="M8" s="15" t="s">
        <v>12</v>
      </c>
    </row>
    <row r="9" spans="1:14">
      <c r="A9" s="5"/>
      <c r="B9" s="4"/>
      <c r="C9" s="4"/>
      <c r="D9" s="4"/>
      <c r="E9" s="5" t="s">
        <v>13</v>
      </c>
      <c r="F9" s="5"/>
      <c r="G9" s="6"/>
      <c r="H9" s="24"/>
      <c r="I9" s="16"/>
      <c r="J9" s="7">
        <v>0</v>
      </c>
      <c r="K9" s="7">
        <v>0</v>
      </c>
      <c r="L9" s="7">
        <v>0</v>
      </c>
      <c r="M9" s="7">
        <v>0</v>
      </c>
    </row>
    <row r="10" spans="1:14">
      <c r="A10" s="5">
        <v>1</v>
      </c>
      <c r="B10" s="4" t="s">
        <v>14</v>
      </c>
      <c r="C10" s="4"/>
      <c r="D10" s="4"/>
      <c r="E10" s="5" t="s">
        <v>15</v>
      </c>
      <c r="F10" s="5" t="s">
        <v>16</v>
      </c>
      <c r="G10" s="8">
        <v>1</v>
      </c>
      <c r="H10" s="24" t="s">
        <v>17</v>
      </c>
      <c r="I10" s="20"/>
      <c r="J10" s="22">
        <f t="shared" ref="J10:J19" si="0">SUM(I10*G10)</f>
        <v>0</v>
      </c>
      <c r="K10" s="20"/>
      <c r="L10" s="20">
        <f t="shared" ref="L10:L19" si="1">SUM(K10*G10)</f>
        <v>0</v>
      </c>
      <c r="M10" s="20">
        <f t="shared" ref="M10:M19" si="2">SUM(J10+L10)</f>
        <v>0</v>
      </c>
    </row>
    <row r="11" spans="1:14">
      <c r="A11" s="5">
        <v>2</v>
      </c>
      <c r="B11" s="4" t="s">
        <v>18</v>
      </c>
      <c r="C11" s="4"/>
      <c r="D11" s="4"/>
      <c r="E11" s="5" t="s">
        <v>19</v>
      </c>
      <c r="F11" s="5" t="s">
        <v>20</v>
      </c>
      <c r="G11" s="8">
        <v>1</v>
      </c>
      <c r="H11" s="24" t="s">
        <v>17</v>
      </c>
      <c r="I11" s="20">
        <v>0</v>
      </c>
      <c r="J11" s="22">
        <f t="shared" si="0"/>
        <v>0</v>
      </c>
      <c r="K11" s="20">
        <v>0</v>
      </c>
      <c r="L11" s="20">
        <f t="shared" si="1"/>
        <v>0</v>
      </c>
      <c r="M11" s="20">
        <f t="shared" si="2"/>
        <v>0</v>
      </c>
    </row>
    <row r="12" spans="1:14">
      <c r="A12" s="5">
        <v>3</v>
      </c>
      <c r="B12" s="4" t="s">
        <v>21</v>
      </c>
      <c r="C12" s="4"/>
      <c r="D12" s="4"/>
      <c r="E12" s="5" t="s">
        <v>22</v>
      </c>
      <c r="F12" s="5" t="s">
        <v>23</v>
      </c>
      <c r="G12" s="8">
        <v>1</v>
      </c>
      <c r="H12" s="24" t="s">
        <v>17</v>
      </c>
      <c r="I12" s="20">
        <v>0</v>
      </c>
      <c r="J12" s="22">
        <f t="shared" si="0"/>
        <v>0</v>
      </c>
      <c r="K12" s="20">
        <v>0</v>
      </c>
      <c r="L12" s="20">
        <f t="shared" si="1"/>
        <v>0</v>
      </c>
      <c r="M12" s="20">
        <f t="shared" si="2"/>
        <v>0</v>
      </c>
    </row>
    <row r="13" spans="1:14">
      <c r="A13" s="5">
        <v>4</v>
      </c>
      <c r="B13" s="4" t="s">
        <v>24</v>
      </c>
      <c r="C13" s="4"/>
      <c r="D13" s="4"/>
      <c r="E13" s="5" t="s">
        <v>25</v>
      </c>
      <c r="F13" s="5" t="s">
        <v>26</v>
      </c>
      <c r="G13" s="8">
        <v>1</v>
      </c>
      <c r="H13" s="24" t="s">
        <v>17</v>
      </c>
      <c r="I13" s="20">
        <v>0</v>
      </c>
      <c r="J13" s="22">
        <f t="shared" si="0"/>
        <v>0</v>
      </c>
      <c r="K13" s="20">
        <v>0</v>
      </c>
      <c r="L13" s="20">
        <f t="shared" si="1"/>
        <v>0</v>
      </c>
      <c r="M13" s="20">
        <f t="shared" si="2"/>
        <v>0</v>
      </c>
    </row>
    <row r="14" spans="1:14">
      <c r="A14" s="5">
        <v>5</v>
      </c>
      <c r="B14" s="4" t="s">
        <v>27</v>
      </c>
      <c r="C14" s="4"/>
      <c r="D14" s="4"/>
      <c r="E14" s="5" t="s">
        <v>28</v>
      </c>
      <c r="F14" s="5" t="s">
        <v>29</v>
      </c>
      <c r="G14" s="8">
        <v>5</v>
      </c>
      <c r="H14" s="24" t="s">
        <v>17</v>
      </c>
      <c r="I14" s="20">
        <v>0</v>
      </c>
      <c r="J14" s="22">
        <f t="shared" si="0"/>
        <v>0</v>
      </c>
      <c r="K14" s="20">
        <v>0</v>
      </c>
      <c r="L14" s="20">
        <f t="shared" si="1"/>
        <v>0</v>
      </c>
      <c r="M14" s="20">
        <f t="shared" si="2"/>
        <v>0</v>
      </c>
    </row>
    <row r="15" spans="1:14">
      <c r="A15" s="5">
        <v>6</v>
      </c>
      <c r="B15" s="4" t="s">
        <v>30</v>
      </c>
      <c r="C15" s="4"/>
      <c r="D15" s="4"/>
      <c r="E15" s="5" t="s">
        <v>28</v>
      </c>
      <c r="F15" s="5" t="s">
        <v>31</v>
      </c>
      <c r="G15" s="8">
        <v>1</v>
      </c>
      <c r="H15" s="24" t="s">
        <v>17</v>
      </c>
      <c r="I15" s="20">
        <v>0</v>
      </c>
      <c r="J15" s="22">
        <f t="shared" si="0"/>
        <v>0</v>
      </c>
      <c r="K15" s="20">
        <v>0</v>
      </c>
      <c r="L15" s="20">
        <f t="shared" si="1"/>
        <v>0</v>
      </c>
      <c r="M15" s="20">
        <f t="shared" si="2"/>
        <v>0</v>
      </c>
    </row>
    <row r="16" spans="1:14">
      <c r="A16" s="5">
        <v>7</v>
      </c>
      <c r="B16" s="4" t="s">
        <v>32</v>
      </c>
      <c r="C16" s="4"/>
      <c r="D16" s="4"/>
      <c r="E16" s="5" t="s">
        <v>33</v>
      </c>
      <c r="F16" s="5" t="s">
        <v>34</v>
      </c>
      <c r="G16" s="8">
        <v>1</v>
      </c>
      <c r="H16" s="24" t="s">
        <v>17</v>
      </c>
      <c r="I16" s="20">
        <v>0</v>
      </c>
      <c r="J16" s="22">
        <f t="shared" si="0"/>
        <v>0</v>
      </c>
      <c r="K16" s="20">
        <v>0</v>
      </c>
      <c r="L16" s="20">
        <f t="shared" si="1"/>
        <v>0</v>
      </c>
      <c r="M16" s="20">
        <f t="shared" si="2"/>
        <v>0</v>
      </c>
    </row>
    <row r="17" spans="1:13">
      <c r="A17" s="5">
        <v>8</v>
      </c>
      <c r="B17" s="4" t="s">
        <v>35</v>
      </c>
      <c r="C17" s="4"/>
      <c r="D17" s="4"/>
      <c r="E17" s="5" t="s">
        <v>36</v>
      </c>
      <c r="F17" s="5" t="s">
        <v>37</v>
      </c>
      <c r="G17" s="8">
        <v>33</v>
      </c>
      <c r="H17" s="24" t="s">
        <v>17</v>
      </c>
      <c r="I17" s="20">
        <v>0</v>
      </c>
      <c r="J17" s="22">
        <f t="shared" si="0"/>
        <v>0</v>
      </c>
      <c r="K17" s="20">
        <v>0</v>
      </c>
      <c r="L17" s="20">
        <f t="shared" si="1"/>
        <v>0</v>
      </c>
      <c r="M17" s="20">
        <f t="shared" si="2"/>
        <v>0</v>
      </c>
    </row>
    <row r="18" spans="1:13">
      <c r="A18" s="5">
        <v>9</v>
      </c>
      <c r="B18" s="4" t="s">
        <v>38</v>
      </c>
      <c r="C18" s="4"/>
      <c r="D18" s="4"/>
      <c r="E18" s="5" t="s">
        <v>39</v>
      </c>
      <c r="F18" s="5" t="s">
        <v>40</v>
      </c>
      <c r="G18" s="8">
        <v>19</v>
      </c>
      <c r="H18" s="24" t="s">
        <v>17</v>
      </c>
      <c r="I18" s="20">
        <v>0</v>
      </c>
      <c r="J18" s="22">
        <f t="shared" si="0"/>
        <v>0</v>
      </c>
      <c r="K18" s="20">
        <v>0</v>
      </c>
      <c r="L18" s="20">
        <f t="shared" si="1"/>
        <v>0</v>
      </c>
      <c r="M18" s="20">
        <f t="shared" si="2"/>
        <v>0</v>
      </c>
    </row>
    <row r="19" spans="1:13">
      <c r="A19" s="5">
        <v>10</v>
      </c>
      <c r="B19" s="4" t="s">
        <v>41</v>
      </c>
      <c r="C19" s="4"/>
      <c r="D19" s="4"/>
      <c r="E19" s="5" t="s">
        <v>42</v>
      </c>
      <c r="F19" s="5" t="s">
        <v>43</v>
      </c>
      <c r="G19" s="8">
        <v>23</v>
      </c>
      <c r="H19" s="24" t="s">
        <v>17</v>
      </c>
      <c r="I19" s="20">
        <v>0</v>
      </c>
      <c r="J19" s="22">
        <f t="shared" si="0"/>
        <v>0</v>
      </c>
      <c r="K19" s="20">
        <v>0</v>
      </c>
      <c r="L19" s="20">
        <f t="shared" si="1"/>
        <v>0</v>
      </c>
      <c r="M19" s="20">
        <f t="shared" si="2"/>
        <v>0</v>
      </c>
    </row>
    <row r="20" spans="1:13">
      <c r="A20" s="5"/>
      <c r="B20" s="4"/>
      <c r="C20" s="4" t="s">
        <v>44</v>
      </c>
      <c r="D20" s="4" t="s">
        <v>45</v>
      </c>
      <c r="E20" s="5"/>
      <c r="F20" s="5"/>
      <c r="G20" s="6"/>
      <c r="H20" s="24"/>
      <c r="I20" s="20"/>
      <c r="J20" s="22">
        <f t="shared" ref="J20:J43" si="3">SUM(I20*G20)</f>
        <v>0</v>
      </c>
      <c r="K20" s="20">
        <v>0</v>
      </c>
      <c r="L20" s="20">
        <v>0</v>
      </c>
      <c r="M20" s="20">
        <f t="shared" ref="M20:M43" si="4">SUM(J20+L20)</f>
        <v>0</v>
      </c>
    </row>
    <row r="21" spans="1:13">
      <c r="A21" s="5">
        <v>11</v>
      </c>
      <c r="B21" s="4"/>
      <c r="C21" s="5">
        <v>100</v>
      </c>
      <c r="D21" s="5">
        <v>13.27</v>
      </c>
      <c r="E21" s="5" t="s">
        <v>46</v>
      </c>
      <c r="F21" s="5"/>
      <c r="G21" s="8">
        <v>73</v>
      </c>
      <c r="H21" s="24" t="s">
        <v>47</v>
      </c>
      <c r="I21" s="20">
        <v>0</v>
      </c>
      <c r="J21" s="22">
        <f t="shared" si="3"/>
        <v>0</v>
      </c>
      <c r="K21" s="20">
        <v>0</v>
      </c>
      <c r="L21" s="20">
        <f t="shared" ref="L21:L43" si="5">SUM(K21*G21)</f>
        <v>0</v>
      </c>
      <c r="M21" s="20">
        <f t="shared" si="4"/>
        <v>0</v>
      </c>
    </row>
    <row r="22" spans="1:13">
      <c r="A22" s="5">
        <v>12</v>
      </c>
      <c r="B22" s="4"/>
      <c r="C22" s="5">
        <v>110</v>
      </c>
      <c r="D22" s="5">
        <v>28.08</v>
      </c>
      <c r="E22" s="5" t="s">
        <v>46</v>
      </c>
      <c r="F22" s="5"/>
      <c r="G22" s="8">
        <v>1.5</v>
      </c>
      <c r="H22" s="24" t="s">
        <v>47</v>
      </c>
      <c r="I22" s="20">
        <v>0</v>
      </c>
      <c r="J22" s="22">
        <f t="shared" si="3"/>
        <v>0</v>
      </c>
      <c r="K22" s="20">
        <v>0</v>
      </c>
      <c r="L22" s="20">
        <f t="shared" si="5"/>
        <v>0</v>
      </c>
      <c r="M22" s="20">
        <f t="shared" si="4"/>
        <v>0</v>
      </c>
    </row>
    <row r="23" spans="1:13">
      <c r="A23" s="5">
        <v>13</v>
      </c>
      <c r="B23" s="4"/>
      <c r="C23" s="5">
        <v>125</v>
      </c>
      <c r="D23" s="5">
        <v>24.5</v>
      </c>
      <c r="E23" s="5" t="s">
        <v>46</v>
      </c>
      <c r="F23" s="5"/>
      <c r="G23" s="8">
        <v>3.5</v>
      </c>
      <c r="H23" s="24" t="s">
        <v>47</v>
      </c>
      <c r="I23" s="20">
        <v>0</v>
      </c>
      <c r="J23" s="22">
        <f t="shared" si="3"/>
        <v>0</v>
      </c>
      <c r="K23" s="20">
        <v>0</v>
      </c>
      <c r="L23" s="20">
        <f t="shared" si="5"/>
        <v>0</v>
      </c>
      <c r="M23" s="20">
        <f t="shared" si="4"/>
        <v>0</v>
      </c>
    </row>
    <row r="24" spans="1:13">
      <c r="A24" s="5">
        <v>14</v>
      </c>
      <c r="B24" s="4"/>
      <c r="C24" s="5">
        <v>140</v>
      </c>
      <c r="D24" s="5">
        <v>23.76</v>
      </c>
      <c r="E24" s="5" t="s">
        <v>46</v>
      </c>
      <c r="F24" s="5"/>
      <c r="G24" s="8">
        <v>11</v>
      </c>
      <c r="H24" s="24" t="s">
        <v>47</v>
      </c>
      <c r="I24" s="20">
        <v>0</v>
      </c>
      <c r="J24" s="22">
        <f t="shared" si="3"/>
        <v>0</v>
      </c>
      <c r="K24" s="20">
        <v>0</v>
      </c>
      <c r="L24" s="20">
        <f t="shared" si="5"/>
        <v>0</v>
      </c>
      <c r="M24" s="20">
        <f t="shared" si="4"/>
        <v>0</v>
      </c>
    </row>
    <row r="25" spans="1:13">
      <c r="A25" s="5">
        <v>15</v>
      </c>
      <c r="B25" s="4"/>
      <c r="C25" s="5">
        <v>160</v>
      </c>
      <c r="D25" s="5">
        <v>16.8</v>
      </c>
      <c r="E25" s="5" t="s">
        <v>46</v>
      </c>
      <c r="F25" s="5"/>
      <c r="G25" s="8">
        <v>6</v>
      </c>
      <c r="H25" s="24" t="s">
        <v>47</v>
      </c>
      <c r="I25" s="20">
        <v>0</v>
      </c>
      <c r="J25" s="22">
        <f t="shared" si="3"/>
        <v>0</v>
      </c>
      <c r="K25" s="20">
        <v>0</v>
      </c>
      <c r="L25" s="20">
        <f t="shared" si="5"/>
        <v>0</v>
      </c>
      <c r="M25" s="20">
        <f t="shared" si="4"/>
        <v>0</v>
      </c>
    </row>
    <row r="26" spans="1:13">
      <c r="A26" s="5">
        <v>16</v>
      </c>
      <c r="B26" s="4"/>
      <c r="C26" s="5">
        <v>180</v>
      </c>
      <c r="D26" s="5">
        <v>8.27</v>
      </c>
      <c r="E26" s="5" t="s">
        <v>46</v>
      </c>
      <c r="F26" s="5"/>
      <c r="G26" s="8">
        <v>4</v>
      </c>
      <c r="H26" s="24" t="s">
        <v>47</v>
      </c>
      <c r="I26" s="20">
        <v>0</v>
      </c>
      <c r="J26" s="22">
        <f t="shared" si="3"/>
        <v>0</v>
      </c>
      <c r="K26" s="20">
        <v>0</v>
      </c>
      <c r="L26" s="20">
        <f t="shared" si="5"/>
        <v>0</v>
      </c>
      <c r="M26" s="20">
        <f t="shared" si="4"/>
        <v>0</v>
      </c>
    </row>
    <row r="27" spans="1:13">
      <c r="A27" s="5">
        <v>17</v>
      </c>
      <c r="B27" s="4"/>
      <c r="C27" s="5">
        <v>225</v>
      </c>
      <c r="D27" s="5">
        <v>17.899999999999999</v>
      </c>
      <c r="E27" s="5" t="s">
        <v>46</v>
      </c>
      <c r="F27" s="5"/>
      <c r="G27" s="8">
        <v>4</v>
      </c>
      <c r="H27" s="24" t="s">
        <v>47</v>
      </c>
      <c r="I27" s="20">
        <v>0</v>
      </c>
      <c r="J27" s="22">
        <f t="shared" si="3"/>
        <v>0</v>
      </c>
      <c r="K27" s="20">
        <v>0</v>
      </c>
      <c r="L27" s="20">
        <f t="shared" si="5"/>
        <v>0</v>
      </c>
      <c r="M27" s="20">
        <f t="shared" si="4"/>
        <v>0</v>
      </c>
    </row>
    <row r="28" spans="1:13">
      <c r="A28" s="5">
        <v>18</v>
      </c>
      <c r="B28" s="4"/>
      <c r="C28" s="5">
        <v>250</v>
      </c>
      <c r="D28" s="9" t="s">
        <v>48</v>
      </c>
      <c r="E28" s="5" t="s">
        <v>46</v>
      </c>
      <c r="F28" s="10"/>
      <c r="G28" s="8">
        <v>3</v>
      </c>
      <c r="H28" s="24" t="s">
        <v>47</v>
      </c>
      <c r="I28" s="20">
        <v>0</v>
      </c>
      <c r="J28" s="22">
        <f t="shared" si="3"/>
        <v>0</v>
      </c>
      <c r="K28" s="20">
        <v>0</v>
      </c>
      <c r="L28" s="20">
        <f t="shared" si="5"/>
        <v>0</v>
      </c>
      <c r="M28" s="20">
        <f t="shared" si="4"/>
        <v>0</v>
      </c>
    </row>
    <row r="29" spans="1:13">
      <c r="A29" s="5">
        <v>19</v>
      </c>
      <c r="B29" s="4"/>
      <c r="C29" s="5">
        <v>280</v>
      </c>
      <c r="D29" s="5">
        <v>9.9700000000000006</v>
      </c>
      <c r="E29" s="5" t="s">
        <v>46</v>
      </c>
      <c r="F29" s="5"/>
      <c r="G29" s="8">
        <v>4</v>
      </c>
      <c r="H29" s="24" t="s">
        <v>47</v>
      </c>
      <c r="I29" s="20">
        <v>0</v>
      </c>
      <c r="J29" s="22">
        <f t="shared" si="3"/>
        <v>0</v>
      </c>
      <c r="K29" s="20">
        <v>0</v>
      </c>
      <c r="L29" s="20">
        <f t="shared" si="5"/>
        <v>0</v>
      </c>
      <c r="M29" s="20">
        <f t="shared" si="4"/>
        <v>0</v>
      </c>
    </row>
    <row r="30" spans="1:13">
      <c r="A30" s="5"/>
      <c r="B30" s="4"/>
      <c r="C30" s="4" t="s">
        <v>44</v>
      </c>
      <c r="D30" s="4" t="s">
        <v>45</v>
      </c>
      <c r="E30" s="5"/>
      <c r="F30" s="5"/>
      <c r="G30" s="6"/>
      <c r="H30" s="24"/>
      <c r="I30" s="20"/>
      <c r="J30" s="22">
        <f t="shared" si="3"/>
        <v>0</v>
      </c>
      <c r="K30" s="20">
        <v>0</v>
      </c>
      <c r="L30" s="20">
        <f t="shared" si="5"/>
        <v>0</v>
      </c>
      <c r="M30" s="20">
        <f t="shared" si="4"/>
        <v>0</v>
      </c>
    </row>
    <row r="31" spans="1:13">
      <c r="A31" s="5">
        <v>20</v>
      </c>
      <c r="B31" s="4"/>
      <c r="C31" s="5">
        <v>315</v>
      </c>
      <c r="D31" s="5">
        <v>7.63</v>
      </c>
      <c r="E31" s="5" t="s">
        <v>46</v>
      </c>
      <c r="F31" s="5"/>
      <c r="G31" s="8">
        <v>5</v>
      </c>
      <c r="H31" s="24" t="s">
        <v>47</v>
      </c>
      <c r="I31" s="20">
        <v>0</v>
      </c>
      <c r="J31" s="22">
        <f t="shared" si="3"/>
        <v>0</v>
      </c>
      <c r="K31" s="20">
        <v>0</v>
      </c>
      <c r="L31" s="20">
        <f t="shared" si="5"/>
        <v>0</v>
      </c>
      <c r="M31" s="20">
        <f t="shared" si="4"/>
        <v>0</v>
      </c>
    </row>
    <row r="32" spans="1:13">
      <c r="A32" s="5">
        <v>21</v>
      </c>
      <c r="B32" s="4"/>
      <c r="C32" s="5">
        <v>355</v>
      </c>
      <c r="D32" s="5">
        <v>100</v>
      </c>
      <c r="E32" s="5" t="s">
        <v>46</v>
      </c>
      <c r="F32" s="5"/>
      <c r="G32" s="8">
        <v>1</v>
      </c>
      <c r="H32" s="24" t="s">
        <v>47</v>
      </c>
      <c r="I32" s="20">
        <v>0</v>
      </c>
      <c r="J32" s="22">
        <f t="shared" si="3"/>
        <v>0</v>
      </c>
      <c r="K32" s="20">
        <v>0</v>
      </c>
      <c r="L32" s="20">
        <f t="shared" si="5"/>
        <v>0</v>
      </c>
      <c r="M32" s="20">
        <f t="shared" si="4"/>
        <v>0</v>
      </c>
    </row>
    <row r="33" spans="1:13">
      <c r="A33" s="5">
        <v>22</v>
      </c>
      <c r="B33" s="4"/>
      <c r="C33" s="4"/>
      <c r="D33" s="4"/>
      <c r="E33" s="5" t="s">
        <v>50</v>
      </c>
      <c r="F33" s="5"/>
      <c r="G33" s="8">
        <v>20</v>
      </c>
      <c r="H33" s="24" t="s">
        <v>51</v>
      </c>
      <c r="I33" s="20">
        <v>0</v>
      </c>
      <c r="J33" s="22">
        <f t="shared" si="3"/>
        <v>0</v>
      </c>
      <c r="K33" s="20">
        <v>0</v>
      </c>
      <c r="L33" s="20">
        <f t="shared" si="5"/>
        <v>0</v>
      </c>
      <c r="M33" s="20">
        <f t="shared" si="4"/>
        <v>0</v>
      </c>
    </row>
    <row r="34" spans="1:13">
      <c r="A34" s="5">
        <v>23</v>
      </c>
      <c r="B34" s="4"/>
      <c r="C34" s="4"/>
      <c r="D34" s="4"/>
      <c r="E34" s="5" t="s">
        <v>52</v>
      </c>
      <c r="F34" s="5"/>
      <c r="G34" s="8">
        <v>8</v>
      </c>
      <c r="H34" s="24" t="s">
        <v>51</v>
      </c>
      <c r="I34" s="20">
        <v>0</v>
      </c>
      <c r="J34" s="22">
        <f t="shared" si="3"/>
        <v>0</v>
      </c>
      <c r="K34" s="20">
        <v>0</v>
      </c>
      <c r="L34" s="20">
        <f t="shared" si="5"/>
        <v>0</v>
      </c>
      <c r="M34" s="20">
        <f t="shared" si="4"/>
        <v>0</v>
      </c>
    </row>
    <row r="35" spans="1:13">
      <c r="A35" s="5">
        <v>24</v>
      </c>
      <c r="B35" s="4"/>
      <c r="C35" s="4"/>
      <c r="D35" s="4"/>
      <c r="E35" s="5" t="s">
        <v>53</v>
      </c>
      <c r="F35" s="5"/>
      <c r="G35" s="8"/>
      <c r="H35" s="24"/>
      <c r="I35" s="20"/>
      <c r="J35" s="22">
        <f t="shared" si="3"/>
        <v>0</v>
      </c>
      <c r="K35" s="20">
        <v>0</v>
      </c>
      <c r="L35" s="20">
        <f t="shared" si="5"/>
        <v>0</v>
      </c>
      <c r="M35" s="20">
        <f t="shared" si="4"/>
        <v>0</v>
      </c>
    </row>
    <row r="36" spans="1:13">
      <c r="A36" s="5">
        <v>25</v>
      </c>
      <c r="B36" s="4"/>
      <c r="C36" s="4"/>
      <c r="D36" s="4"/>
      <c r="E36" s="5" t="s">
        <v>54</v>
      </c>
      <c r="F36" s="5"/>
      <c r="G36" s="8">
        <v>33</v>
      </c>
      <c r="H36" s="24" t="s">
        <v>47</v>
      </c>
      <c r="I36" s="20">
        <v>0</v>
      </c>
      <c r="J36" s="22">
        <f t="shared" si="3"/>
        <v>0</v>
      </c>
      <c r="K36" s="20">
        <v>0</v>
      </c>
      <c r="L36" s="20">
        <f t="shared" si="5"/>
        <v>0</v>
      </c>
      <c r="M36" s="20">
        <f t="shared" si="4"/>
        <v>0</v>
      </c>
    </row>
    <row r="37" spans="1:13">
      <c r="A37" s="5">
        <v>26</v>
      </c>
      <c r="B37" s="4"/>
      <c r="C37" s="4"/>
      <c r="D37" s="4"/>
      <c r="E37" s="5" t="s">
        <v>55</v>
      </c>
      <c r="F37" s="5"/>
      <c r="G37" s="8">
        <v>1</v>
      </c>
      <c r="H37" s="24" t="s">
        <v>47</v>
      </c>
      <c r="I37" s="20">
        <v>0</v>
      </c>
      <c r="J37" s="22">
        <f t="shared" si="3"/>
        <v>0</v>
      </c>
      <c r="K37" s="20">
        <v>0</v>
      </c>
      <c r="L37" s="20">
        <f t="shared" si="5"/>
        <v>0</v>
      </c>
      <c r="M37" s="20">
        <f t="shared" si="4"/>
        <v>0</v>
      </c>
    </row>
    <row r="38" spans="1:13">
      <c r="A38" s="5">
        <v>27</v>
      </c>
      <c r="B38" s="4"/>
      <c r="C38" s="4"/>
      <c r="D38" s="4"/>
      <c r="E38" s="5" t="s">
        <v>63</v>
      </c>
      <c r="F38" s="5"/>
      <c r="G38" s="8">
        <v>1</v>
      </c>
      <c r="H38" s="25" t="s">
        <v>17</v>
      </c>
      <c r="I38" s="20">
        <v>0</v>
      </c>
      <c r="J38" s="22">
        <f t="shared" si="3"/>
        <v>0</v>
      </c>
      <c r="K38" s="20">
        <v>0</v>
      </c>
      <c r="L38" s="20">
        <f t="shared" si="5"/>
        <v>0</v>
      </c>
      <c r="M38" s="20">
        <f t="shared" si="4"/>
        <v>0</v>
      </c>
    </row>
    <row r="39" spans="1:13">
      <c r="A39" s="5">
        <v>28</v>
      </c>
      <c r="B39" s="4"/>
      <c r="C39" s="4"/>
      <c r="D39" s="4"/>
      <c r="E39" s="5" t="s">
        <v>60</v>
      </c>
      <c r="F39" s="5"/>
      <c r="G39" s="8">
        <v>1</v>
      </c>
      <c r="H39" s="25" t="s">
        <v>17</v>
      </c>
      <c r="I39" s="20">
        <v>0</v>
      </c>
      <c r="J39" s="22">
        <f t="shared" si="3"/>
        <v>0</v>
      </c>
      <c r="K39" s="20">
        <v>0</v>
      </c>
      <c r="L39" s="20">
        <f t="shared" si="5"/>
        <v>0</v>
      </c>
      <c r="M39" s="20">
        <f t="shared" si="4"/>
        <v>0</v>
      </c>
    </row>
    <row r="40" spans="1:13">
      <c r="A40" s="5">
        <v>29</v>
      </c>
      <c r="B40" s="4"/>
      <c r="C40" s="4"/>
      <c r="D40" s="4"/>
      <c r="E40" s="5" t="s">
        <v>61</v>
      </c>
      <c r="F40" s="5"/>
      <c r="G40" s="8">
        <v>1</v>
      </c>
      <c r="H40" s="25" t="s">
        <v>17</v>
      </c>
      <c r="I40" s="20">
        <v>0</v>
      </c>
      <c r="J40" s="22">
        <f t="shared" si="3"/>
        <v>0</v>
      </c>
      <c r="K40" s="20">
        <v>0</v>
      </c>
      <c r="L40" s="20">
        <f t="shared" si="5"/>
        <v>0</v>
      </c>
      <c r="M40" s="20">
        <f t="shared" si="4"/>
        <v>0</v>
      </c>
    </row>
    <row r="41" spans="1:13">
      <c r="A41" s="5">
        <v>30</v>
      </c>
      <c r="B41" s="4"/>
      <c r="C41" s="4"/>
      <c r="D41" s="4"/>
      <c r="E41" s="5" t="s">
        <v>62</v>
      </c>
      <c r="F41" s="5"/>
      <c r="G41" s="8">
        <v>1</v>
      </c>
      <c r="H41" s="25" t="s">
        <v>17</v>
      </c>
      <c r="I41" s="20">
        <v>0</v>
      </c>
      <c r="J41" s="22">
        <f t="shared" si="3"/>
        <v>0</v>
      </c>
      <c r="K41" s="20">
        <v>0</v>
      </c>
      <c r="L41" s="20">
        <f t="shared" si="5"/>
        <v>0</v>
      </c>
      <c r="M41" s="20">
        <f t="shared" si="4"/>
        <v>0</v>
      </c>
    </row>
    <row r="42" spans="1:13">
      <c r="A42" s="5">
        <v>31</v>
      </c>
      <c r="B42" s="4"/>
      <c r="C42" s="4"/>
      <c r="D42" s="4"/>
      <c r="E42" s="5" t="s">
        <v>66</v>
      </c>
      <c r="F42" s="5"/>
      <c r="G42" s="8">
        <v>1</v>
      </c>
      <c r="H42" s="25" t="s">
        <v>17</v>
      </c>
      <c r="I42" s="20"/>
      <c r="J42" s="22"/>
      <c r="K42" s="20">
        <v>0</v>
      </c>
      <c r="L42" s="20">
        <f t="shared" si="5"/>
        <v>0</v>
      </c>
      <c r="M42" s="20">
        <f t="shared" si="4"/>
        <v>0</v>
      </c>
    </row>
    <row r="43" spans="1:13">
      <c r="A43" s="5">
        <v>32</v>
      </c>
      <c r="B43" s="4"/>
      <c r="C43" s="4"/>
      <c r="D43" s="4"/>
      <c r="E43" s="5" t="s">
        <v>64</v>
      </c>
      <c r="F43" s="5"/>
      <c r="G43" s="8">
        <v>1</v>
      </c>
      <c r="H43" s="25" t="s">
        <v>17</v>
      </c>
      <c r="I43" s="16">
        <v>0</v>
      </c>
      <c r="J43" s="22">
        <f t="shared" si="3"/>
        <v>0</v>
      </c>
      <c r="K43" s="20">
        <v>0</v>
      </c>
      <c r="L43" s="20">
        <f t="shared" si="5"/>
        <v>0</v>
      </c>
      <c r="M43" s="20">
        <f t="shared" si="4"/>
        <v>0</v>
      </c>
    </row>
    <row r="44" spans="1:13">
      <c r="B44" s="2" t="s">
        <v>65</v>
      </c>
      <c r="C44" s="2"/>
      <c r="D44" s="2"/>
      <c r="E44" s="2"/>
      <c r="F44" s="2"/>
      <c r="G44" s="17"/>
      <c r="H44" s="15"/>
      <c r="I44" s="18"/>
      <c r="J44" s="21">
        <f>SUM(J9:J43)</f>
        <v>0</v>
      </c>
      <c r="K44" s="19"/>
      <c r="L44" s="21">
        <f>SUM(L10:L43)</f>
        <v>0</v>
      </c>
      <c r="M44" s="21">
        <f>SUM(M10:M43)</f>
        <v>0</v>
      </c>
    </row>
    <row r="45" spans="1:13">
      <c r="E45" s="12" t="s">
        <v>49</v>
      </c>
      <c r="J45" s="11"/>
      <c r="K45" s="11"/>
      <c r="L45" s="11"/>
      <c r="M45" s="11">
        <v>0</v>
      </c>
    </row>
    <row r="46" spans="1:13">
      <c r="E46" s="12" t="s">
        <v>49</v>
      </c>
      <c r="F46" s="12"/>
      <c r="G46" s="13"/>
      <c r="H46" s="12"/>
      <c r="I46" s="12"/>
      <c r="J46" s="11"/>
      <c r="K46" s="11"/>
      <c r="L46" s="11"/>
      <c r="M46" s="11" t="s">
        <v>49</v>
      </c>
    </row>
  </sheetData>
  <pageMargins left="0.7" right="0.7" top="0.78740157499999996" bottom="0.78740157499999996" header="0.3" footer="0.3"/>
  <pageSetup paperSize="9" scale="77" fitToHeight="0" orientation="landscape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Kraus, Ing.</dc:creator>
  <cp:lastModifiedBy>Buzek Tomáš</cp:lastModifiedBy>
  <cp:lastPrinted>2023-07-25T11:55:16Z</cp:lastPrinted>
  <dcterms:created xsi:type="dcterms:W3CDTF">2023-07-23T16:41:00Z</dcterms:created>
  <dcterms:modified xsi:type="dcterms:W3CDTF">2024-04-11T15:34:58Z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28A84C915CAA476B9BDA8D410F276E01</vt:lpwstr>
  </property>
  <property fmtid="{D5CDD505-2E9C-101B-9397-08002B2CF9AE}" pid="3" name="KSOProductBuildVer">
    <vt:lpwstr>1033-11.2.0.11537</vt:lpwstr>
  </property>
</Properties>
</file>